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ss Brake Daily Queue" state="visible" r:id="rId4"/>
    <sheet sheetId="2" name="Setup Grouping Optimizer" state="visible" r:id="rId5"/>
  </sheets>
  <calcPr calcId="171027"/>
</workbook>
</file>

<file path=xl/sharedStrings.xml><?xml version="1.0" encoding="utf-8"?>
<sst xmlns="http://schemas.openxmlformats.org/spreadsheetml/2006/main" count="80" uniqueCount="68">
  <si>
    <t>Brake ID</t>
  </si>
  <si>
    <t>Job #</t>
  </si>
  <si>
    <t>Customer</t>
  </si>
  <si>
    <t>Material &amp; Gauge</t>
  </si>
  <si>
    <t>Punch Tooling</t>
  </si>
  <si>
    <t>V-Die Opening</t>
  </si>
  <si>
    <t>Bends / Part</t>
  </si>
  <si>
    <t>Batch Qty</t>
  </si>
  <si>
    <t>Setup Min</t>
  </si>
  <si>
    <t>Sec / Bend</t>
  </si>
  <si>
    <t>Run Time Min</t>
  </si>
  <si>
    <t>Total Job Hrs</t>
  </si>
  <si>
    <t>Setup Group</t>
  </si>
  <si>
    <t>BP-01</t>
  </si>
  <si>
    <t>WO-701</t>
  </si>
  <si>
    <t>Midwest Enclosures</t>
  </si>
  <si>
    <t>1.5mm Mild Steel CR4</t>
  </si>
  <si>
    <t>Standard Gooseneck R0.8</t>
  </si>
  <si>
    <t>V8 (8mm Vee)</t>
  </si>
  <si>
    <t>Group-A (V8 Die)</t>
  </si>
  <si>
    <t>WO-702</t>
  </si>
  <si>
    <t>Apex Metaltech</t>
  </si>
  <si>
    <t>WO-703</t>
  </si>
  <si>
    <t>2.0mm Mild Steel CR4</t>
  </si>
  <si>
    <t>Standard Punch R1.0</t>
  </si>
  <si>
    <t>V12 (12mm Vee)</t>
  </si>
  <si>
    <t>Group-B (V12 Die)</t>
  </si>
  <si>
    <t>BP-02</t>
  </si>
  <si>
    <t>WO-704</t>
  </si>
  <si>
    <t>BioShield Cabinets</t>
  </si>
  <si>
    <t>1.2mm 304 Stainless</t>
  </si>
  <si>
    <t>Sash Punch R0.6 (No-Mark)</t>
  </si>
  <si>
    <t>V8 Urethane Film</t>
  </si>
  <si>
    <t>Group-C (Clean Stainless)</t>
  </si>
  <si>
    <t>WO-705</t>
  </si>
  <si>
    <t>1.5mm 304 Stainless</t>
  </si>
  <si>
    <t>V10 Urethane Film</t>
  </si>
  <si>
    <t>BP-03</t>
  </si>
  <si>
    <t>WO-706</t>
  </si>
  <si>
    <t>Heavy Haul Bodies</t>
  </si>
  <si>
    <t>4.0mm S275 Structural</t>
  </si>
  <si>
    <t>Heavy Duty Acute 30°</t>
  </si>
  <si>
    <t>V32 (32mm Vee)</t>
  </si>
  <si>
    <t>Group-D (Heavy Forming)</t>
  </si>
  <si>
    <t>Tooling Setup Group</t>
  </si>
  <si>
    <t>V-Die Spec</t>
  </si>
  <si>
    <t>Sheet Thickness Range</t>
  </si>
  <si>
    <t>Target Jobs In Batch</t>
  </si>
  <si>
    <t>Saved Changeover Time</t>
  </si>
  <si>
    <t>Group-A: Light Sheet Gauge</t>
  </si>
  <si>
    <t>V8 (8mm Opening)</t>
  </si>
  <si>
    <t>0.8mm to 1.5mm Mild Steel</t>
  </si>
  <si>
    <t>WO-701, WO-702, WO-708</t>
  </si>
  <si>
    <t>40 Minutes Changeover Eliminated</t>
  </si>
  <si>
    <t>Group-B: Medium Sheet Gauge</t>
  </si>
  <si>
    <t>V12 (12mm Opening)</t>
  </si>
  <si>
    <t>1.5mm to 2.5mm Mild Steel</t>
  </si>
  <si>
    <t>WO-703, WO-709</t>
  </si>
  <si>
    <t>25 Minutes Changeover Eliminated</t>
  </si>
  <si>
    <t>Group-C: Cosmetic Stainless</t>
  </si>
  <si>
    <t>V8 / V10 with Protective Film</t>
  </si>
  <si>
    <t>1.0mm to 2.0mm Stainless</t>
  </si>
  <si>
    <t>WO-704, WO-705</t>
  </si>
  <si>
    <t>35 Minutes Changeover Eliminated</t>
  </si>
  <si>
    <t>Group-D: Heavy Plate Forming</t>
  </si>
  <si>
    <t>V32 / V50 Heavy Die</t>
  </si>
  <si>
    <t>3.0mm to 6.0mm Plate</t>
  </si>
  <si>
    <t>Dedicated Heavy Shift Scheduling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</si>
</sst>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374151"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2937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B308"/>
  </sheetPr>
  <dimension ref="A1:M7"/>
  <sheetFormatPr defaultRowHeight="15" outlineLevelRow="0" outlineLevelCol="0" x14ac:dyDescent="55"/>
  <cols>
    <col min="1" max="2" width="14" customWidth="1"/>
    <col min="3" max="4" width="22" customWidth="1"/>
    <col min="5" max="5" width="20" customWidth="1"/>
    <col min="6" max="6" width="18" customWidth="1"/>
    <col min="7" max="7" width="14" customWidth="1"/>
    <col min="8" max="8" width="12" customWidth="1"/>
    <col min="9" max="10" width="14" customWidth="1"/>
    <col min="11" max="11" width="18" customWidth="1"/>
    <col min="12" max="12" width="16" customWidth="1"/>
    <col min="13" max="13" width="20" customWidth="1"/>
  </cols>
  <sheetData>
    <row r="1" ht="28" customHeight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0" customHeight="1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>
        <v>4</v>
      </c>
      <c r="H2" s="2">
        <v>120</v>
      </c>
      <c r="I2" s="2">
        <v>25</v>
      </c>
      <c r="J2" s="2">
        <v>12</v>
      </c>
      <c r="K2" s="3">
        <f>=(G2*H2*J2)/60</f>
      </c>
      <c r="L2" s="4">
        <f>=(I2+K2)/60</f>
      </c>
      <c r="M2" s="2" t="s">
        <v>19</v>
      </c>
    </row>
    <row r="3" ht="20" customHeight="1" spans="1:13" x14ac:dyDescent="0.25">
      <c r="A3" s="2" t="s">
        <v>13</v>
      </c>
      <c r="B3" s="2" t="s">
        <v>20</v>
      </c>
      <c r="C3" s="2" t="s">
        <v>21</v>
      </c>
      <c r="D3" s="2" t="s">
        <v>16</v>
      </c>
      <c r="E3" s="2" t="s">
        <v>17</v>
      </c>
      <c r="F3" s="2" t="s">
        <v>18</v>
      </c>
      <c r="G3" s="2">
        <v>2</v>
      </c>
      <c r="H3" s="2">
        <v>250</v>
      </c>
      <c r="I3" s="2">
        <v>5</v>
      </c>
      <c r="J3" s="2">
        <v>10</v>
      </c>
      <c r="K3" s="3">
        <f>=(G3*H3*J3)/60</f>
      </c>
      <c r="L3" s="4">
        <f>=(I3+K3)/60</f>
      </c>
      <c r="M3" s="2" t="s">
        <v>19</v>
      </c>
    </row>
    <row r="4" ht="20" customHeight="1" spans="1:13" x14ac:dyDescent="0.25">
      <c r="A4" s="2" t="s">
        <v>13</v>
      </c>
      <c r="B4" s="2" t="s">
        <v>22</v>
      </c>
      <c r="C4" s="2" t="s">
        <v>21</v>
      </c>
      <c r="D4" s="2" t="s">
        <v>23</v>
      </c>
      <c r="E4" s="2" t="s">
        <v>24</v>
      </c>
      <c r="F4" s="2" t="s">
        <v>25</v>
      </c>
      <c r="G4" s="2">
        <v>6</v>
      </c>
      <c r="H4" s="2">
        <v>80</v>
      </c>
      <c r="I4" s="2">
        <v>20</v>
      </c>
      <c r="J4" s="2">
        <v>15</v>
      </c>
      <c r="K4" s="3">
        <f>=(G4*H4*J4)/60</f>
      </c>
      <c r="L4" s="4">
        <f>=(I4+K4)/60</f>
      </c>
      <c r="M4" s="2" t="s">
        <v>26</v>
      </c>
    </row>
    <row r="5" ht="20" customHeight="1" spans="1:13" x14ac:dyDescent="0.25">
      <c r="A5" s="2" t="s">
        <v>27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>
        <v>8</v>
      </c>
      <c r="H5" s="2">
        <v>45</v>
      </c>
      <c r="I5" s="2">
        <v>30</v>
      </c>
      <c r="J5" s="2">
        <v>18</v>
      </c>
      <c r="K5" s="3">
        <f>=(G5*H5*J5)/60</f>
      </c>
      <c r="L5" s="4">
        <f>=(I5+K5)/60</f>
      </c>
      <c r="M5" s="2" t="s">
        <v>33</v>
      </c>
    </row>
    <row r="6" ht="20" customHeight="1" spans="1:13" x14ac:dyDescent="0.25">
      <c r="A6" s="2" t="s">
        <v>27</v>
      </c>
      <c r="B6" s="2" t="s">
        <v>34</v>
      </c>
      <c r="C6" s="2" t="s">
        <v>29</v>
      </c>
      <c r="D6" s="2" t="s">
        <v>35</v>
      </c>
      <c r="E6" s="2" t="s">
        <v>31</v>
      </c>
      <c r="F6" s="2" t="s">
        <v>36</v>
      </c>
      <c r="G6" s="2">
        <v>4</v>
      </c>
      <c r="H6" s="2">
        <v>60</v>
      </c>
      <c r="I6" s="2">
        <v>15</v>
      </c>
      <c r="J6" s="2">
        <v>14</v>
      </c>
      <c r="K6" s="3">
        <f>=(G6*H6*J6)/60</f>
      </c>
      <c r="L6" s="4">
        <f>=(I6+K6)/60</f>
      </c>
      <c r="M6" s="2" t="s">
        <v>33</v>
      </c>
    </row>
    <row r="7" ht="20" customHeight="1" spans="1:13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>
        <v>3</v>
      </c>
      <c r="H7" s="2">
        <v>30</v>
      </c>
      <c r="I7" s="2">
        <v>35</v>
      </c>
      <c r="J7" s="2">
        <v>25</v>
      </c>
      <c r="K7" s="3">
        <f>=(G7*H7*J7)/60</f>
      </c>
      <c r="L7" s="4">
        <f>=(I7+K7)/60</f>
      </c>
      <c r="M7" s="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1" width="24" customWidth="1"/>
    <col min="2" max="2" width="18" customWidth="1"/>
    <col min="3" max="3" width="24" customWidth="1"/>
    <col min="4" max="4" width="22" customWidth="1"/>
    <col min="5" max="5" width="24" customWidth="1"/>
  </cols>
  <sheetData>
    <row r="1" ht="28" customHeight="1" spans="1:5" x14ac:dyDescent="0.25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</row>
    <row r="2" ht="20" customHeight="1" spans="1:5" x14ac:dyDescent="0.25">
      <c r="A2" s="2" t="s">
        <v>49</v>
      </c>
      <c r="B2" s="2" t="s">
        <v>50</v>
      </c>
      <c r="C2" s="2" t="s">
        <v>51</v>
      </c>
      <c r="D2" s="2" t="s">
        <v>52</v>
      </c>
      <c r="E2" s="2" t="s">
        <v>53</v>
      </c>
    </row>
    <row r="3" ht="20" customHeight="1" spans="1:5" x14ac:dyDescent="0.25">
      <c r="A3" s="2" t="s">
        <v>54</v>
      </c>
      <c r="B3" s="2" t="s">
        <v>55</v>
      </c>
      <c r="C3" s="2" t="s">
        <v>56</v>
      </c>
      <c r="D3" s="2" t="s">
        <v>57</v>
      </c>
      <c r="E3" s="2" t="s">
        <v>58</v>
      </c>
    </row>
    <row r="4" ht="20" customHeight="1" spans="1:5" x14ac:dyDescent="0.25">
      <c r="A4" s="2" t="s">
        <v>59</v>
      </c>
      <c r="B4" s="2" t="s">
        <v>60</v>
      </c>
      <c r="C4" s="2" t="s">
        <v>61</v>
      </c>
      <c r="D4" s="2" t="s">
        <v>62</v>
      </c>
      <c r="E4" s="2" t="s">
        <v>63</v>
      </c>
    </row>
    <row r="5" ht="20" customHeight="1" spans="1:5" x14ac:dyDescent="0.25">
      <c r="A5" s="2" t="s">
        <v>64</v>
      </c>
      <c r="B5" s="2" t="s">
        <v>65</v>
      </c>
      <c r="C5" s="2" t="s">
        <v>66</v>
      </c>
      <c r="D5" s="2" t="s">
        <v>38</v>
      </c>
      <c r="E5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Press Brake Daily Queue</vt:lpstr>
      <vt:lpstr>Setup Grouping Optimizer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Synctile Production Systems</dc:creator>
  <dc:title/>
  <dc:subject/>
  <dc:description/>
  <cp:keywords/>
  <cp:category/>
  <cp:lastModifiedBy>Unknown</cp:lastModifiedBy>
  <dcterms:created xsi:type="dcterms:W3CDTF">2026-08-27T17:42:13Z</dcterms:created>
  <dcterms:modified xsi:type="dcterms:W3CDTF">2026-08-27T17:42:13Z</dcterms:modified>
</cp:coreProperties>
</file>