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-Level Manufacturing BOM" state="visible" r:id="rId4"/>
    <sheet sheetId="2" name="Cost Rollup Summary" state="visible" r:id="rId5"/>
  </sheets>
  <calcPr calcId="171027"/>
</workbook>
</file>

<file path=xl/sharedStrings.xml><?xml version="1.0" encoding="utf-8"?>
<sst xmlns="http://schemas.openxmlformats.org/spreadsheetml/2006/main" count="64" uniqueCount="60">
  <si>
    <t>Level</t>
  </si>
  <si>
    <t>Item / Part #</t>
  </si>
  <si>
    <t>Description</t>
  </si>
  <si>
    <t>Type</t>
  </si>
  <si>
    <t>Qty / Assmbly</t>
  </si>
  <si>
    <t>Scrap %</t>
  </si>
  <si>
    <t>Gross Qty</t>
  </si>
  <si>
    <t>Unit Cost ($)</t>
  </si>
  <si>
    <t>Total Ext Cost ($)</t>
  </si>
  <si>
    <t>Supplier / Work Center</t>
  </si>
  <si>
    <t>Lead Time (Days)</t>
  </si>
  <si>
    <t>ASSY-5000</t>
  </si>
  <si>
    <t>Industrial Hydraulic Linear Actuator</t>
  </si>
  <si>
    <t>Assembly</t>
  </si>
  <si>
    <t>Main Assembly Bench</t>
  </si>
  <si>
    <t>PART-5001</t>
  </si>
  <si>
    <t>Main Billet Cylinder Body (7075-T6)</t>
  </si>
  <si>
    <t>Make</t>
  </si>
  <si>
    <t>CNC Milling Cell 04</t>
  </si>
  <si>
    <t>PART-5002</t>
  </si>
  <si>
    <t>Hard Chrome Ground Piston Shaft</t>
  </si>
  <si>
    <t>CNC Lathe + Grinder</t>
  </si>
  <si>
    <t>PART-5003</t>
  </si>
  <si>
    <t>End Cap Gland with NPT Port</t>
  </si>
  <si>
    <t>CNC Lathe 01</t>
  </si>
  <si>
    <t>RAW-AL7075</t>
  </si>
  <si>
    <t>Solid Bar Billet 120mm Dia x 300mm</t>
  </si>
  <si>
    <t>Buy</t>
  </si>
  <si>
    <t>Castle Metals UK</t>
  </si>
  <si>
    <t>HDW-ORING-01</t>
  </si>
  <si>
    <t>Viton High-Temp O-Ring Seal 80 Duro</t>
  </si>
  <si>
    <t>Parker Hannifin</t>
  </si>
  <si>
    <t>HDW-SHCS-M8</t>
  </si>
  <si>
    <t>M8x35 High-Tensile Socket Cap Screws</t>
  </si>
  <si>
    <t>Fastenal Industrial</t>
  </si>
  <si>
    <t>SUB-ANOD-01</t>
  </si>
  <si>
    <t>Type III Hard Anodize Black 50um</t>
  </si>
  <si>
    <t>Subcontract</t>
  </si>
  <si>
    <t>Surface Finishes Ltd</t>
  </si>
  <si>
    <t>Direct In-House Machining Cost</t>
  </si>
  <si>
    <t>$240.70</t>
  </si>
  <si>
    <t>Sum of internal CNC milling and turning touch time</t>
  </si>
  <si>
    <t>Direct Purchased Raw Materials</t>
  </si>
  <si>
    <t>$45.00</t>
  </si>
  <si>
    <t>Raw alloy billet stock</t>
  </si>
  <si>
    <t>Purchased Hardware &amp; Seals</t>
  </si>
  <si>
    <t>$14.80</t>
  </si>
  <si>
    <t>Fasteners, O-rings, and retaining clips</t>
  </si>
  <si>
    <t>Outside Subcontract Finishing</t>
  </si>
  <si>
    <t>$22.00</t>
  </si>
  <si>
    <t>Hard anodizing surface treatment</t>
  </si>
  <si>
    <t>Assembly &amp; Testing Touch Time</t>
  </si>
  <si>
    <t>$48.00</t>
  </si>
  <si>
    <t>1.2 Hours direct assembly bench labour @ $40/hr</t>
  </si>
  <si>
    <t>Total Rolled Manufacturing Unit Cost</t>
  </si>
  <si>
    <t>$370.50</t>
  </si>
  <si>
    <t>Fully rolled product cost before margin markup</t>
  </si>
  <si>
    <t>Target Selling Price (45% Gross Margin)</t>
  </si>
  <si>
    <t>$673.64</t>
  </si>
  <si>
    <t>Formula: Total Cost / (1 - Gross Margin)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</si>
</sst>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$#,##0.00"/>
  </numFmts>
  <fonts count="6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374151"/>
      <sz val="10"/>
      <name val="Calibri"/>
    </font>
    <font>
      <b/>
      <color rgb="FF1F2937"/>
      <sz val="10"/>
      <name val="Calibri"/>
    </font>
    <font>
      <b/>
      <color rgb="FF2563EB"/>
      <sz val="10"/>
      <name val="Calibri"/>
    </font>
    <font>
      <color rgb="FF6B7280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K9"/>
  <sheetFormatPr defaultRowHeight="15" outlineLevelRow="0" outlineLevelCol="0" x14ac:dyDescent="55"/>
  <cols>
    <col min="1" max="1" width="8" customWidth="1"/>
    <col min="2" max="2" width="18" customWidth="1"/>
    <col min="3" max="3" width="32" customWidth="1"/>
    <col min="4" max="4" width="12" customWidth="1"/>
    <col min="5" max="5" width="14" customWidth="1"/>
    <col min="6" max="6" width="12" customWidth="1"/>
    <col min="7" max="8" width="14" customWidth="1"/>
    <col min="9" max="9" width="18" customWidth="1"/>
    <col min="10" max="10" width="24" customWidth="1"/>
    <col min="11" max="11" width="16" customWidth="1"/>
  </cols>
  <sheetData>
    <row r="1" ht="28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0" customHeight="1" spans="1:11" x14ac:dyDescent="0.25">
      <c r="A2" s="2">
        <v>0</v>
      </c>
      <c r="B2" s="2" t="s">
        <v>11</v>
      </c>
      <c r="C2" s="2" t="s">
        <v>12</v>
      </c>
      <c r="D2" s="2" t="s">
        <v>13</v>
      </c>
      <c r="E2" s="2">
        <v>1</v>
      </c>
      <c r="F2" s="3">
        <v>0</v>
      </c>
      <c r="G2" s="4">
        <f>=E2*(1+F2)</f>
      </c>
      <c r="H2" s="5">
        <v>0</v>
      </c>
      <c r="I2" s="5">
        <f>=G2*H2</f>
      </c>
      <c r="J2" s="2" t="s">
        <v>14</v>
      </c>
      <c r="K2" s="2">
        <v>15</v>
      </c>
    </row>
    <row r="3" ht="20" customHeight="1" spans="1:11" x14ac:dyDescent="0.25">
      <c r="A3" s="2">
        <v>1</v>
      </c>
      <c r="B3" s="2" t="s">
        <v>15</v>
      </c>
      <c r="C3" s="2" t="s">
        <v>16</v>
      </c>
      <c r="D3" s="2" t="s">
        <v>17</v>
      </c>
      <c r="E3" s="2">
        <v>1</v>
      </c>
      <c r="F3" s="3">
        <v>0.05</v>
      </c>
      <c r="G3" s="4">
        <f>=E3*(1+F3)</f>
      </c>
      <c r="H3" s="5">
        <v>128.5</v>
      </c>
      <c r="I3" s="5">
        <f>=G3*H3</f>
      </c>
      <c r="J3" s="2" t="s">
        <v>18</v>
      </c>
      <c r="K3" s="2">
        <v>8</v>
      </c>
    </row>
    <row r="4" ht="20" customHeight="1" spans="1:11" x14ac:dyDescent="0.25">
      <c r="A4" s="2">
        <v>1</v>
      </c>
      <c r="B4" s="2" t="s">
        <v>19</v>
      </c>
      <c r="C4" s="2" t="s">
        <v>20</v>
      </c>
      <c r="D4" s="2" t="s">
        <v>17</v>
      </c>
      <c r="E4" s="2">
        <v>1</v>
      </c>
      <c r="F4" s="3">
        <v>0.03</v>
      </c>
      <c r="G4" s="4">
        <f>=E4*(1+F4)</f>
      </c>
      <c r="H4" s="5">
        <v>74.2</v>
      </c>
      <c r="I4" s="5">
        <f>=G4*H4</f>
      </c>
      <c r="J4" s="2" t="s">
        <v>21</v>
      </c>
      <c r="K4" s="2">
        <v>6</v>
      </c>
    </row>
    <row r="5" ht="20" customHeight="1" spans="1:11" x14ac:dyDescent="0.25">
      <c r="A5" s="2">
        <v>1</v>
      </c>
      <c r="B5" s="2" t="s">
        <v>22</v>
      </c>
      <c r="C5" s="2" t="s">
        <v>23</v>
      </c>
      <c r="D5" s="2" t="s">
        <v>17</v>
      </c>
      <c r="E5" s="2">
        <v>2</v>
      </c>
      <c r="F5" s="3">
        <v>0.02</v>
      </c>
      <c r="G5" s="4">
        <f>=E5*(1+F5)</f>
      </c>
      <c r="H5" s="5">
        <v>38</v>
      </c>
      <c r="I5" s="5">
        <f>=G5*H5</f>
      </c>
      <c r="J5" s="2" t="s">
        <v>24</v>
      </c>
      <c r="K5" s="2">
        <v>4</v>
      </c>
    </row>
    <row r="6" ht="20" customHeight="1" spans="1:11" x14ac:dyDescent="0.25">
      <c r="A6" s="2">
        <v>2</v>
      </c>
      <c r="B6" s="2" t="s">
        <v>25</v>
      </c>
      <c r="C6" s="2" t="s">
        <v>26</v>
      </c>
      <c r="D6" s="2" t="s">
        <v>27</v>
      </c>
      <c r="E6" s="2">
        <v>1</v>
      </c>
      <c r="F6" s="3">
        <v>0.02</v>
      </c>
      <c r="G6" s="4">
        <f>=E6*(1+F6)</f>
      </c>
      <c r="H6" s="5">
        <v>45</v>
      </c>
      <c r="I6" s="5">
        <f>=G6*H6</f>
      </c>
      <c r="J6" s="2" t="s">
        <v>28</v>
      </c>
      <c r="K6" s="2">
        <v>3</v>
      </c>
    </row>
    <row r="7" ht="20" customHeight="1" spans="1:11" x14ac:dyDescent="0.25">
      <c r="A7" s="2">
        <v>2</v>
      </c>
      <c r="B7" s="2" t="s">
        <v>29</v>
      </c>
      <c r="C7" s="2" t="s">
        <v>30</v>
      </c>
      <c r="D7" s="2" t="s">
        <v>27</v>
      </c>
      <c r="E7" s="2">
        <v>4</v>
      </c>
      <c r="F7" s="3">
        <v>0.05</v>
      </c>
      <c r="G7" s="4">
        <f>=E7*(1+F7)</f>
      </c>
      <c r="H7" s="5">
        <v>2.4</v>
      </c>
      <c r="I7" s="5">
        <f>=G7*H7</f>
      </c>
      <c r="J7" s="2" t="s">
        <v>31</v>
      </c>
      <c r="K7" s="2">
        <v>2</v>
      </c>
    </row>
    <row r="8" ht="20" customHeight="1" spans="1:11" x14ac:dyDescent="0.25">
      <c r="A8" s="2">
        <v>2</v>
      </c>
      <c r="B8" s="2" t="s">
        <v>32</v>
      </c>
      <c r="C8" s="2" t="s">
        <v>33</v>
      </c>
      <c r="D8" s="2" t="s">
        <v>27</v>
      </c>
      <c r="E8" s="2">
        <v>8</v>
      </c>
      <c r="F8" s="3">
        <v>0</v>
      </c>
      <c r="G8" s="4">
        <f>=E8*(1+F8)</f>
      </c>
      <c r="H8" s="5">
        <v>0.65</v>
      </c>
      <c r="I8" s="5">
        <f>=G8*H8</f>
      </c>
      <c r="J8" s="2" t="s">
        <v>34</v>
      </c>
      <c r="K8" s="2">
        <v>1</v>
      </c>
    </row>
    <row r="9" ht="20" customHeight="1" spans="1:11" x14ac:dyDescent="0.25">
      <c r="A9" s="2">
        <v>1</v>
      </c>
      <c r="B9" s="2" t="s">
        <v>35</v>
      </c>
      <c r="C9" s="2" t="s">
        <v>36</v>
      </c>
      <c r="D9" s="2" t="s">
        <v>37</v>
      </c>
      <c r="E9" s="2">
        <v>1</v>
      </c>
      <c r="F9" s="3">
        <v>0</v>
      </c>
      <c r="G9" s="4">
        <f>=E9*(1+F9)</f>
      </c>
      <c r="H9" s="5">
        <v>22</v>
      </c>
      <c r="I9" s="5">
        <f>=G9*H9</f>
      </c>
      <c r="J9" s="2" t="s">
        <v>38</v>
      </c>
      <c r="K9" s="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32" customWidth="1"/>
    <col min="2" max="2" width="20" customWidth="1"/>
    <col min="3" max="3" width="40" customWidth="1"/>
  </cols>
  <sheetData>
    <row r="1" ht="22" customHeight="1" spans="1:3" x14ac:dyDescent="0.25">
      <c r="A1" s="6" t="s">
        <v>39</v>
      </c>
      <c r="B1" s="7" t="s">
        <v>40</v>
      </c>
      <c r="C1" s="8" t="s">
        <v>41</v>
      </c>
    </row>
    <row r="2" ht="22" customHeight="1" spans="1:3" x14ac:dyDescent="0.25">
      <c r="A2" s="6" t="s">
        <v>42</v>
      </c>
      <c r="B2" s="7" t="s">
        <v>43</v>
      </c>
      <c r="C2" s="8" t="s">
        <v>44</v>
      </c>
    </row>
    <row r="3" ht="22" customHeight="1" spans="1:3" x14ac:dyDescent="0.25">
      <c r="A3" s="6" t="s">
        <v>45</v>
      </c>
      <c r="B3" s="7" t="s">
        <v>46</v>
      </c>
      <c r="C3" s="8" t="s">
        <v>47</v>
      </c>
    </row>
    <row r="4" ht="22" customHeight="1" spans="1:3" x14ac:dyDescent="0.25">
      <c r="A4" s="6" t="s">
        <v>48</v>
      </c>
      <c r="B4" s="7" t="s">
        <v>49</v>
      </c>
      <c r="C4" s="8" t="s">
        <v>50</v>
      </c>
    </row>
    <row r="5" ht="22" customHeight="1" spans="1:3" x14ac:dyDescent="0.25">
      <c r="A5" s="6" t="s">
        <v>51</v>
      </c>
      <c r="B5" s="7" t="s">
        <v>52</v>
      </c>
      <c r="C5" s="8" t="s">
        <v>53</v>
      </c>
    </row>
    <row r="6" ht="22" customHeight="1" spans="1:3" x14ac:dyDescent="0.25">
      <c r="A6" s="6" t="s">
        <v>54</v>
      </c>
      <c r="B6" s="7" t="s">
        <v>55</v>
      </c>
      <c r="C6" s="8" t="s">
        <v>56</v>
      </c>
    </row>
    <row r="7" ht="22" customHeight="1" spans="1:3" x14ac:dyDescent="0.25">
      <c r="A7" s="6" t="s">
        <v>57</v>
      </c>
      <c r="B7" s="7" t="s">
        <v>58</v>
      </c>
      <c r="C7" s="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Multi-Level Manufacturing BOM</vt:lpstr>
      <vt:lpstr>Cost Rollup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Synctile Production Systems</dc:creator>
  <dc:title/>
  <dc:subject/>
  <dc:description/>
  <cp:keywords/>
  <cp:category/>
  <cp:lastModifiedBy>Unknown</cp:lastModifiedBy>
  <dcterms:created xsi:type="dcterms:W3CDTF">2026-10-01T06:14:57Z</dcterms:created>
  <dcterms:modified xsi:type="dcterms:W3CDTF">2026-10-01T06:14:57Z</dcterms:modified>
</cp:coreProperties>
</file>